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3" l="1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55" i="13" l="1"/>
  <c r="F56" i="13" l="1"/>
  <c r="F57" i="13" s="1"/>
  <c r="F58" i="13" l="1"/>
  <c r="F59" i="13" s="1"/>
  <c r="F60" i="13" l="1"/>
  <c r="F6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<sst xmlns="http://schemas.openxmlformats.org/spreadsheetml/2006/main" count="6416" uniqueCount="868">
  <si>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</si>
  <si>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</si>
  <si>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</si>
  <si>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</si>
  <si>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</si>
  <si>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</si>
  <si>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</si>
  <si>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</si>
  <si>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</si>
  <si>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</si>
  <si>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</si>
  <si>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</si>
  <si>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</si>
  <si>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</si>
  <si>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</si>
  <si>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</si>
  <si>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</si>
  <si>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</si>
  <si>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</si>
  <si>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</si>
  <si>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</si>
  <si>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</si>
  <si>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</si>
  <si>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</si>
  <si>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</si>
  <si>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</si>
  <si>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</si>
  <si>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</si>
  <si>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</si>
  <si>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</si>
  <si>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</si>
  <si>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</si>
  <si>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</si>
  <si>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</si>
  <si>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</si>
  <si>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</si>
  <si>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</si>
  <si>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</si>
  <si>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</si>
  <si>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</si>
  <si>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</si>
  <si>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</si>
  <si>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</si>
  <si>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</si>
  <si>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</si>
  <si>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</si>
  <si>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</si>
  <si>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</si>
  <si>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</si>
  <si>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</si>
  <si>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</si>
  <si>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</si>
  <si>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</si>
  <si>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</si>
  <si>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</si>
  <si>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</si>
  <si>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</si>
  <si>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</si>
  <si>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</si>
  <si>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</si>
  <si>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</si>
  <si>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</si>
  <si>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</si>
  <si>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</si>
  <si>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</si>
  <si>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</si>
  <si>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</si>
  <si>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</si>
  <si>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</si>
  <si>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</si>
  <si>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</si>
  <si>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</si>
  <si>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</si>
  <si>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</si>
  <si>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</si>
  <si>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</si>
  <si>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</si>
  <si>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</si>
  <si>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</si>
  <si>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</si>
  <si>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</si>
  <si>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</si>
  <si>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</si>
  <si>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</si>
  <si>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</si>
  <si>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</si>
  <si>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</si>
  <si>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</si>
  <si>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</si>
  <si>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</si>
  <si>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</si>
  <si>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</si>
  <si>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</si>
  <si>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</si>
  <si>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</si>
  <si>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</si>
  <si>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</si>
  <si>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</si>
  <si>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</si>
  <si>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</si>
  <si>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</si>
  <si>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</si>
  <si>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</si>
  <si>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</si>
  <si>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</si>
  <si>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</si>
  <si>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</si>
  <si>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</si>
  <si>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</si>
  <si>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</si>
  <si>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</si>
  <si>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</si>
  <si>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</si>
  <si>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</si>
  <si>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</si>
  <si>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</si>
  <si>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</si>
  <si>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</si>
  <si>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</si>
  <si>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</si>
  <si>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</si>
  <si>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</si>
  <si>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</si>
  <si>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</si>
  <si>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</si>
  <si>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</si>
  <si>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</si>
  <si>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</si>
  <si>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</si>
  <si>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</si>
  <si>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</si>
  <si>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</si>
  <si>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</si>
  <si>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</si>
  <si>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</si>
  <si>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</si>
  <si>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</si>
  <si>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</si>
  <si>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</si>
  <si>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</si>
  <si>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</si>
  <si>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</si>
  <si>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</si>
  <si>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</si>
  <si>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</si>
  <si>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</si>
  <si>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</si>
  <si>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</si>
  <si>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</si>
  <si>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</si>
  <si>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</si>
  <si>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</si>
  <si>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</si>
  <si>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</si>
  <si>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</si>
  <si>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</si>
  <si>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</si>
  <si>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</si>
  <si>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</si>
  <si>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</si>
  <si>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</si>
  <si>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</si>
  <si>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</si>
  <si>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</si>
  <si>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</si>
  <si>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</si>
  <si>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</si>
  <si>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</si>
  <si>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</si>
  <si>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</si>
  <si>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</si>
  <si>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</si>
  <si>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</si>
  <si>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</si>
  <si>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</si>
  <si>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</si>
  <si>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</si>
  <si>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</si>
  <si>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</si>
  <si>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</si>
  <si>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</si>
  <si>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</si>
  <si>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</si>
  <si>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</si>
  <si>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</si>
  <si>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</si>
  <si>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</si>
  <si>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</si>
  <si>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</si>
  <si>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</si>
  <si>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</si>
  <si>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</si>
  <si>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</si>
  <si>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</si>
  <si>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</si>
  <si>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</si>
  <si>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</si>
  <si>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</si>
  <si>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</si>
  <si>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</si>
  <si>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</si>
  <si>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</si>
  <si>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</si>
  <si>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</si>
  <si>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</si>
  <si>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</si>
  <si>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</si>
  <si>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</si>
  <si>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</si>
  <si>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</si>
  <si>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</si>
  <si>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</si>
  <si>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</si>
  <si>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</si>
  <si>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</si>
  <si>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</si>
  <si>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</si>
  <si>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</si>
  <si>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</si>
  <si>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</si>
  <si>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</si>
  <si>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</si>
  <si>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</si>
  <si>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</si>
  <si>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</si>
  <si>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</si>
  <si>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</si>
  <si>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</si>
  <si>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</si>
  <si>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</si>
  <si>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</si>
  <si>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</si>
  <si>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</si>
  <si>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</si>
  <si>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</si>
  <si>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</si>
  <si>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</si>
  <si>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</si>
  <si>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</si>
  <si>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</si>
  <si>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</si>
  <si>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</si>
  <si>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</si>
  <si>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</si>
  <si>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</si>
  <si>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</si>
  <si>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</si>
  <si>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</si>
  <si>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</si>
  <si>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</si>
  <si>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</si>
  <si>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</si>
  <si>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</si>
  <si>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</si>
  <si>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</si>
  <si>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</si>
  <si>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</si>
  <si>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</si>
  <si>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</si>
  <si>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</si>
  <si>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</si>
  <si>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</si>
  <si>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</si>
  <si>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</si>
  <si>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</si>
  <si>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</si>
  <si>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</si>
  <si>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</si>
  <si>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</si>
  <si>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</si>
  <si>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</si>
  <si>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</si>
  <si>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</si>
  <si>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</si>
  <si>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</si>
  <si>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</si>
  <si>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</si>
  <si>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</si>
  <si>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</si>
  <si>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</si>
  <si>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</si>
  <si>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</si>
  <si>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</si>
  <si>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</si>
  <si>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</si>
  <si>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</si>
  <si>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</si>
  <si>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</si>
  <si>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</si>
  <si>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</si>
  <si>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</si>
  <si>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</si>
  <si>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</si>
  <si>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</si>
  <si>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</si>
  <si>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</si>
  <si>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</si>
  <si>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</si>
  <si>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</si>
  <si>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</si>
  <si>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</si>
  <si>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</si>
  <si>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</si>
  <si>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</si>
  <si>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</si>
  <si>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</si>
  <si>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</si>
  <si>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</si>
  <si>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</si>
  <si>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</si>
  <si>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</si>
  <si>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</si>
  <si>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</si>
  <si>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</si>
  <si>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</si>
  <si>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</si>
  <si>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</si>
  <si>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</si>
  <si>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</si>
  <si>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</si>
  <si>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</si>
  <si>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</si>
  <si>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</si>
  <si>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</si>
  <si>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</si>
  <si>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</si>
  <si>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</si>
  <si>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</si>
  <si>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</si>
  <si>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</si>
  <si>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</si>
  <si>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</si>
  <si>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</si>
  <si>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</si>
  <si>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</si>
  <si>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</si>
  <si>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</si>
  <si>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</si>
  <si>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</si>
  <si>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</si>
  <si>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</si>
  <si>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</si>
  <si>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</si>
  <si>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</si>
  <si>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</si>
  <si>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</si>
  <si>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</si>
  <si>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</si>
  <si>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</si>
  <si>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</si>
  <si>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</si>
  <si>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</si>
  <si>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</si>
  <si>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</si>
  <si>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</si>
  <si>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</si>
  <si>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</si>
  <si>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</si>
  <si>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</si>
  <si>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</si>
  <si>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</si>
  <si>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</si>
  <si>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</si>
  <si>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</si>
  <si>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</si>
  <si>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</si>
  <si>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</si>
  <si>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</si>
  <si>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</si>
  <si>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</si>
  <si>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</si>
  <si>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</si>
  <si>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</si>
  <si>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</si>
  <si>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</si>
  <si>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</si>
  <si>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</si>
  <si>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</si>
  <si>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</si>
  <si>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</si>
  <si>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</si>
  <si>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</si>
  <si>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</si>
  <si>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</si>
  <si>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</si>
  <si>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</si>
  <si>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</si>
  <si>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</si>
  <si>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</si>
  <si>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</si>
  <si>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</si>
  <si>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</si>
  <si>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</si>
  <si>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</si>
  <si>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</si>
  <si>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</si>
  <si>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</si>
  <si>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</si>
  <si>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</si>
  <si>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</si>
  <si>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</si>
  <si>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</si>
  <si>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</si>
  <si>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</si>
  <si>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</si>
  <si>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</si>
  <si>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</si>
  <si>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</si>
  <si>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</si>
  <si>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</si>
  <si>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</si>
  <si>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</si>
  <si>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</si>
  <si>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</si>
  <si>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</si>
  <si>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</si>
  <si>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</si>
  <si>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</si>
  <si>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</si>
  <si>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</si>
  <si>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</si>
  <si>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</si>
  <si>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</si>
  <si>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</si>
  <si>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</si>
  <si>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</si>
  <si>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</si>
  <si>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</si>
  <si>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</si>
  <si>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</si>
  <si>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</si>
  <si>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</si>
  <si>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</si>
  <si>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</si>
  <si>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</si>
  <si>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</si>
  <si>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</si>
  <si>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</si>
  <si>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</si>
  <si>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</si>
  <si>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</si>
  <si>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</si>
  <si>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</si>
  <si>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</si>
  <si>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</si>
  <si>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</si>
  <si>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</si>
  <si>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</si>
  <si>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</si>
  <si>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</si>
  <si>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</si>
  <si>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</si>
  <si>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</si>
  <si>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</si>
  <si>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</si>
  <si>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</si>
  <si>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</si>
  <si>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</si>
  <si>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</si>
  <si>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</si>
  <si>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</si>
  <si>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</si>
  <si>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</si>
  <si>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</si>
  <si>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</si>
  <si>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</si>
  <si>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</si>
  <si>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</si>
  <si>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</si>
  <si>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</si>
  <si>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</si>
  <si>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</si>
  <si>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</si>
  <si>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</si>
  <si>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</si>
  <si>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</si>
  <si>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</si>
  <si>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</si>
  <si>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</si>
  <si>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</si>
  <si>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</si>
  <si>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</si>
  <si>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</si>
  <si>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</si>
  <si>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</si>
  <si>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</si>
  <si>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</si>
  <si>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</si>
  <si>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</si>
  <si>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</si>
  <si>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</si>
  <si>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</si>
  <si>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</si>
  <si>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</si>
  <si>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</si>
  <si>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</si>
  <si>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</si>
  <si>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</si>
  <si>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</si>
  <si>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</si>
  <si>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</si>
  <si>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</si>
  <si>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</si>
  <si>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</si>
  <si>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</si>
  <si>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</si>
  <si>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</si>
  <si>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</si>
  <si>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</si>
  <si>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</si>
  <si>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</si>
  <si>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</si>
  <si>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</si>
  <si>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</si>
  <si>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</si>
  <si>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</si>
  <si>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</si>
  <si>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</si>
  <si>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</si>
  <si>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</si>
  <si>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</si>
  <si>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</si>
  <si>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</si>
  <si>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</si>
  <si>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</si>
  <si>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</si>
  <si>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</si>
  <si>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</si>
  <si>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</si>
  <si>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</si>
  <si>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</si>
  <si>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</si>
  <si>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</si>
  <si>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</si>
  <si>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</si>
  <si>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</si>
  <si>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</si>
  <si>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</si>
  <si>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</si>
  <si>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</si>
  <si>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</si>
  <si>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</si>
  <si>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</si>
  <si>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</si>
  <si>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</si>
  <si>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</si>
  <si>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</si>
  <si>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</si>
  <si>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</si>
  <si>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</si>
  <si>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</si>
  <si>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</si>
  <si>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</si>
  <si>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</si>
  <si>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</si>
  <si>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</si>
  <si>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</si>
  <si>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</si>
  <si>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</si>
  <si>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</si>
  <si>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</si>
  <si>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</si>
  <si>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</si>
  <si>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</si>
  <si>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</si>
  <si>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</si>
  <si>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</si>
  <si>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</si>
  <si>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</si>
  <si>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</si>
  <si>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</si>
  <si>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</si>
  <si>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</si>
  <si>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</si>
  <si>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</si>
  <si>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</si>
  <si>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</si>
  <si>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</si>
  <si>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</si>
  <si>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</si>
  <si>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</si>
  <si>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</si>
  <si>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</si>
  <si>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</si>
  <si>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</si>
  <si>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</si>
  <si>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</si>
  <si>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</si>
  <si>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</si>
  <si>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</si>
  <si>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</si>
  <si>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</si>
  <si>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</si>
  <si>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</si>
  <si>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</si>
  <si>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</si>
  <si>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</si>
  <si>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</si>
  <si>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</si>
  <si>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</si>
  <si>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</si>
  <si>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</si>
  <si>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</si>
  <si>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</si>
  <si>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</si>
  <si>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</si>
  <si>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</si>
  <si>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</si>
  <si>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</si>
  <si>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</si>
  <si>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</si>
  <si>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</si>
  <si>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</si>
  <si>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</si>
  <si>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</si>
  <si>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</si>
  <si>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</si>
  <si>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</si>
  <si>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</si>
  <si>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</si>
  <si>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</si>
  <si>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</si>
  <si>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</si>
  <si>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</si>
  <si>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</si>
  <si>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</si>
  <si>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</si>
  <si>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</si>
  <si>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</si>
  <si>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</si>
  <si>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</si>
  <si>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</si>
  <si>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</si>
  <si>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</si>
  <si>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</si>
  <si>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</si>
  <si>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</si>
  <si>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</si>
  <si>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</si>
  <si>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</si>
  <si>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</si>
  <si>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</si>
  <si>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</si>
  <si>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</si>
  <si>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</si>
  <si>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</si>
  <si>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</si>
  <si>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</si>
  <si>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</si>
  <si>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</si>
  <si>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</si>
  <si>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</si>
  <si>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</si>
  <si>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</si>
  <si>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</si>
  <si>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</si>
  <si>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</si>
  <si>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</si>
  <si>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</si>
  <si>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</si>
  <si>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</si>
  <si>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</si>
  <si>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</si>
  <si>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</si>
  <si>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</si>
  <si>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</si>
  <si>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</si>
  <si>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</si>
  <si>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</si>
  <si>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</si>
  <si>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</si>
  <si>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</si>
  <si>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</si>
  <si>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</si>
  <si>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</si>
  <si>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</si>
  <si>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</si>
  <si>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</si>
  <si>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</si>
  <si>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</si>
  <si>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</si>
  <si>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</si>
  <si>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</si>
  <si>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</si>
  <si>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</si>
  <si>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</si>
  <si>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</si>
  <si>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</si>
  <si>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</si>
  <si>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</si>
  <si>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</si>
  <si>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</si>
  <si>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</si>
  <si>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</si>
  <si>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</si>
  <si>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</si>
  <si>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</si>
  <si>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</si>
  <si>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</si>
  <si>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</si>
  <si>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</si>
  <si>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</si>
  <si>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</si>
  <si>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</si>
  <si>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</si>
  <si>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</si>
  <si>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</si>
  <si>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</si>
  <si>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</si>
  <si>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</si>
  <si>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</si>
  <si>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</si>
  <si>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</si>
  <si>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</si>
  <si>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</si>
  <si>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</si>
  <si>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</si>
  <si>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</si>
  <si>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</si>
  <si>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</si>
  <si>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</si>
  <si>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</si>
  <si>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</si>
  <si>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</si>
  <si>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</si>
  <si>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</si>
  <si>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</si>
  <si>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</si>
  <si>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</si>
  <si>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</si>
  <si>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</si>
  <si>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</si>
  <si>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</si>
  <si>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</si>
  <si>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</si>
  <si>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</si>
  <si>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</si>
  <si>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</si>
  <si>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</si>
  <si>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</si>
  <si>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</si>
  <si>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</si>
  <si>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</si>
  <si>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</si>
  <si>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</si>
  <si>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</si>
  <si>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</si>
  <si>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</si>
  <si>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</si>
  <si>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</si>
  <si>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</si>
  <si>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</si>
  <si>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</si>
  <si>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</si>
  <si>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</si>
  <si>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</si>
  <si>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</si>
  <si>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</si>
  <si>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</si>
  <si>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</si>
  <si>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</si>
  <si>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</si>
  <si>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</si>
  <si>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</si>
  <si>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</si>
  <si>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</si>
  <si>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</si>
  <si>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</si>
  <si>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</si>
  <si>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</si>
  <si>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</si>
  <si>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</si>
  <si>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</si>
  <si>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</si>
  <si>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</si>
  <si>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</si>
  <si>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</si>
  <si>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</si>
  <si>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</si>
  <si>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</si>
  <si>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</si>
  <si>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</si>
  <si>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</si>
  <si>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</si>
  <si>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</si>
  <si>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</si>
  <si>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</si>
  <si>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</si>
  <si>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</si>
  <si>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</si>
  <si>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</si>
  <si>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</si>
  <si>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</si>
  <si>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</si>
  <si>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</si>
  <si>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</si>
  <si>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</si>
  <si>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</si>
  <si>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</si>
  <si>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</si>
  <si>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</si>
  <si>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</si>
  <si>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</si>
  <si>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</si>
  <si>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</si>
  <si>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</si>
  <si>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</si>
  <si>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ვარკეთილი 3, I მ.რ. 17 კორპუსის წყალარინების ქსელის რეაბილიტაცია</t>
  </si>
  <si>
    <t>1</t>
  </si>
  <si>
    <t>ასფალტის საფარის კონტურების ჩახერხვა. მოხსნა მექანიზმით დატვირთვა და გატანა 37 კმ-ზე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</si>
  <si>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37 კმ-ზე</t>
  </si>
  <si>
    <t xml:space="preserve">თხრილის  ქვიშით                                     (2-5 მმ ფრაქცია) შევსება და დატკეპნა                                                      </t>
  </si>
  <si>
    <t>0-80 მმ ფრაქციის ქვიშა-ხრეშოვანი ნარევით თხრილის შევსება და დატკეპნა</t>
  </si>
  <si>
    <t xml:space="preserve">0-40 მმ ფრაქციული ღორღით თხრილის შევსება და დატკეპნა, სისქით 20 სმ. </t>
  </si>
  <si>
    <t>7-1</t>
  </si>
  <si>
    <t>8-1</t>
  </si>
  <si>
    <t>თუჯის ჩარჩო ხუფით  65 სმ</t>
  </si>
  <si>
    <t xml:space="preserve">კანალიზაციის პოლიეთილენის გოფრირებული მილის                  SN8 d=250 მმ  მოწყობა  (გადაბმა მილძაბრა ბოლოთი)                     </t>
  </si>
  <si>
    <t>9-1</t>
  </si>
  <si>
    <t xml:space="preserve">კანალიზაციის პოლიეთილენის გოფრირებული მილი SN8 d=250მმ (გადაბმა მილძაბრა ბოლოთი)                        </t>
  </si>
  <si>
    <t xml:space="preserve">კანალიზაციის პოლიეთილენის გოფრირებული მილის SN8 d=250მმ გამოცდა ჰერმეტულობაზე                 </t>
  </si>
  <si>
    <t xml:space="preserve">კანალიზაციის პოლიეთილენის გოფრირებული მილის SN8 d=150მმ  მოწყობა  (გადაბმა მილძაბრა ბოლოთი)                 </t>
  </si>
  <si>
    <t>11-1</t>
  </si>
  <si>
    <t xml:space="preserve">კანალიზაციის პოლიეთილენის გოფრირებული მილი SN8 d=150მმ (გადაბმა მილძაბრა ბოლოთი)                       </t>
  </si>
  <si>
    <t>12</t>
  </si>
  <si>
    <t xml:space="preserve">კანალიზაციის პოლიეთილენის გოფრირებული მილის SN8 d=150მმ გამოცდა ჰერმეტულობაზე                 </t>
  </si>
  <si>
    <t>13</t>
  </si>
  <si>
    <t>არსებული კანალიზაციის რ/ბ ანაკრები წრიული ჭის D=1000 მმ   H=3100 მმ  (შიდა ზომა) (1 კომპ) დემონტაჟი (თუჯის ჩარჩო ხუფების დასაწყობება)</t>
  </si>
  <si>
    <t>14</t>
  </si>
  <si>
    <t>არსებული კანალიზაციის რ/ბ ანაკრები წრიული ჭის D=1000 მმ   H=2900 მმ (შიდა ზომა) (1 კომპ) დემონტაჟი (თუჯის ჩარჩო ხუფების დასაწყობება)</t>
  </si>
  <si>
    <t>არსებული კანალიზაციის რ/ბ ანაკრები წრიული ჭის D=1000 მმ   H=2450 მმ (შიდა ზომა) (1 კომპ) დემონტაჟი (თუჯის ჩარჩო ხუფების დასაწყობება)</t>
  </si>
  <si>
    <t>16</t>
  </si>
  <si>
    <t>არსებული კანალიზაციის რ/ბ ანაკრები წრიული ჭის D=1000 მმ   H=2400 მმ (შიდა ზომა) (1 კომპ) დემონტაჟი (თუჯის ჩარჩო ხუფების დასაწყობება)</t>
  </si>
  <si>
    <t>არსებული კანალიზაციის რ/ბ ანაკრები წრიული ჭის D=1000 მმ   H=2150 მმ (შიდა ზომა) (1 კომპ) დემონტაჟი (თუჯის ჩარჩო ხუფების დასაწყობება)</t>
  </si>
  <si>
    <t>არსებული კანალიზაციის რ/ბ ანაკრები წრიული ჭის D=1000 მმ   H=2250 მმ (შიდა ზომა) (1 კომპ) დემონტაჟი (თუჯის ჩარჩო ხუფების დასაწყობება)</t>
  </si>
  <si>
    <t>19</t>
  </si>
  <si>
    <t xml:space="preserve">დემონტირებული თუჯის (6 ცალი) ჩარჩო ხუფების  დატვირთვა ავტოთვითმცლელზე       </t>
  </si>
  <si>
    <t xml:space="preserve">არსებული კანალიზაციის  კერამიკული  კოლექტორის  d=250მმ  დემონტაჟი </t>
  </si>
  <si>
    <t xml:space="preserve">არსებული კანალიზაციის  კერამიკული  მილის  d=200მმ  დემონტაჟი </t>
  </si>
  <si>
    <t xml:space="preserve">არსებული  ბეტონის მილის d=150მმ  დემონტაჟი </t>
  </si>
  <si>
    <t xml:space="preserve">არსებული  ბეტონის მილის d=100მმ  დემონტაჟი </t>
  </si>
  <si>
    <t>დემონტირებული რკ. ბეტონის ჭების; ბეტონის და კერამიკული მილების  ნატეხების დატვირთვა ავტოთვითმცლელზე   37 კმ-ზე.</t>
  </si>
  <si>
    <t xml:space="preserve">პოლიეთილენის ქუროს შეძენა, მოწყობა  d=250 მმ </t>
  </si>
  <si>
    <t>ქურო d=250 მმ</t>
  </si>
  <si>
    <t xml:space="preserve">პოლიეთილენის ქუროს შეძენა, მოწყობა  d=150 მმ </t>
  </si>
  <si>
    <t>ქურო d=150 მმ</t>
  </si>
  <si>
    <t>კანალიზაციის გოფრირებული                                    SN8  d=250 მმ მილის ქუროს  რეზინის საფენების  შეძენა</t>
  </si>
  <si>
    <t>კამალიზაციის გოფრირებული                                    SN8  d=150 მმ მილის მილძაბრა ბოლოს რეზინის საფენების  შეძენა</t>
  </si>
  <si>
    <t>29</t>
  </si>
  <si>
    <t>საპროექტო კანალიზაციის  მილის                         d=150 მმ მილის გადაერთება არსებულ d=150მმ მილზე</t>
  </si>
  <si>
    <t xml:space="preserve">კანალიზაციის პოლიეთილენის გოფრირებული მილი SN8 d=150მმ                       </t>
  </si>
  <si>
    <t>30</t>
  </si>
  <si>
    <t>საპროექტო კანალიზაციის  მილის                         d=150 მმ მილის გადაერთება არსებულ d=100მმ მილზე</t>
  </si>
  <si>
    <t>31</t>
  </si>
  <si>
    <t>არსებული   კანალიზაციის მილის  d=500 მმ შეჭრა  საპროექტო ჭაში</t>
  </si>
  <si>
    <t>საპროექტო  მილის SN8 d=250 მმ შეჭრა  საპროექტო ჭაში</t>
  </si>
  <si>
    <t xml:space="preserve">სასიგნალო ლენტის შიდა მხრიდან უჟანგავი ზოლით შეძენა და მოწყობა   საპროექტო მილზე   </t>
  </si>
  <si>
    <t xml:space="preserve">კანალიზაციის პოლიეთილენის გოფრირებული მილის SN4 d=150 მმ შეძენა, მოწყობა  ტრანშეიდან ჩამდინარე  წყლების გასაყვანად  (დროებითი მილი)             </t>
  </si>
  <si>
    <t xml:space="preserve">კანალიზაციის პოლიეთილენის გოფრირებული მილი SN4 d=150 მმ                  </t>
  </si>
  <si>
    <t>35</t>
  </si>
  <si>
    <t xml:space="preserve">არსებული  d=500 მმ მილის დასახშობად  გასაბერი ბალიშის მონტაჟი და დემონტაჟი </t>
  </si>
  <si>
    <t>არსებული   მილის d=150 მმ დახშობა   გასაბერი პნევმო დამხშობი ბალიშებით  მონტაჟი                                                     და დემონტაჟი</t>
  </si>
  <si>
    <t xml:space="preserve">ტრანშეის მოწყობის დროს არსებული მილების დამაგრება </t>
  </si>
  <si>
    <t xml:space="preserve">ტრანშეის მოწყობის დროს არსებული კაბელების დამაგრება </t>
  </si>
  <si>
    <t>არსებული ბორდიურების დემონტაჟი  (2 ცალი)</t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</si>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</sst>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3" fontId="5" fillId="0" borderId="14" xfId="7" applyFont="1" applyFill="1" applyBorder="1" applyAlignment="1" applyProtection="1">
      <alignment horizontal="center" vertical="center"/>
      <protection locked="0"/>
    </xf>
    <xf numFmtId="43" fontId="5" fillId="0" borderId="14" xfId="7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vertical="center"/>
      <protection locked="0"/>
    </xf>
    <xf numFmtId="0" fontId="5" fillId="0" borderId="0" xfId="1" applyFont="1" applyFill="1" applyAlignment="1" applyProtection="1">
      <alignment vertical="center"/>
      <protection locked="0"/>
    </xf>
    <xf numFmtId="49" fontId="5" fillId="0" borderId="16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17" xfId="1" applyFont="1" applyFill="1" applyBorder="1" applyAlignment="1">
      <alignment horizontal="left" vertical="center"/>
    </xf>
    <xf numFmtId="0" fontId="5" fillId="0" borderId="17" xfId="1" applyFont="1" applyFill="1" applyBorder="1" applyAlignment="1">
      <alignment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0" applyNumberFormat="1" applyFont="1" applyFill="1" applyBorder="1" applyAlignment="1" applyProtection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2" fontId="5" fillId="0" borderId="0" xfId="1" applyNumberFormat="1" applyFont="1" applyFill="1" applyAlignment="1">
      <alignment vertical="center"/>
    </xf>
    <xf numFmtId="0" fontId="5" fillId="0" borderId="0" xfId="1" applyFont="1" applyFill="1" applyAlignment="1"/>
    <xf numFmtId="0" fontId="5" fillId="0" borderId="17" xfId="0" applyFont="1" applyFill="1" applyBorder="1" applyAlignment="1">
      <alignment horizontal="left" vertical="center"/>
    </xf>
    <xf numFmtId="166" fontId="5" fillId="0" borderId="17" xfId="3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/>
    <xf numFmtId="49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66" fontId="5" fillId="0" borderId="14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3"/>
  <sheetViews>
    <sheetView showGridLines="0" tabSelected="1" zoomScale="80" zoomScaleNormal="80" workbookViewId="0">
      <pane xSplit="2" ySplit="6" topLeftCell="C42" activePane="bottomRight" state="frozen"/>
      <selection pane="topRight" activeCell="C1" sqref="C1"/>
      <selection pane="bottomLeft" activeCell="A7" sqref="A7"/>
      <selection pane="bottomRight" activeCell="B65" sqref="B6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807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58"/>
    </row>
    <row r="3" spans="1:10" ht="21.75" customHeight="1" thickBot="1" x14ac:dyDescent="0.4">
      <c r="A3" s="28"/>
      <c r="C3" s="29"/>
      <c r="D3" s="29"/>
      <c r="E3" s="29"/>
      <c r="F3" s="29"/>
      <c r="G3" s="259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60"/>
    </row>
    <row r="5" spans="1:10" ht="16.5" thickBot="1" x14ac:dyDescent="0.4">
      <c r="A5" s="304"/>
      <c r="B5" s="307"/>
      <c r="C5" s="307"/>
      <c r="D5" s="307"/>
      <c r="E5" s="309"/>
      <c r="F5" s="306"/>
      <c r="G5" s="261"/>
      <c r="H5" s="257"/>
      <c r="I5" s="257"/>
      <c r="J5" s="257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275" customFormat="1" ht="16.5" x14ac:dyDescent="0.35">
      <c r="A7" s="269" t="s">
        <v>808</v>
      </c>
      <c r="B7" s="270" t="s">
        <v>809</v>
      </c>
      <c r="C7" s="271" t="s">
        <v>773</v>
      </c>
      <c r="D7" s="272">
        <v>15</v>
      </c>
      <c r="E7" s="299"/>
      <c r="F7" s="299">
        <f>D7*E7</f>
        <v>0</v>
      </c>
      <c r="G7" s="274" t="s">
        <v>804</v>
      </c>
    </row>
    <row r="8" spans="1:10" s="279" customFormat="1" ht="16.5" x14ac:dyDescent="0.35">
      <c r="A8" s="276" t="s">
        <v>117</v>
      </c>
      <c r="B8" s="277" t="s">
        <v>810</v>
      </c>
      <c r="C8" s="278" t="s">
        <v>773</v>
      </c>
      <c r="D8" s="273">
        <v>568.79</v>
      </c>
      <c r="E8" s="267"/>
      <c r="F8" s="268">
        <f t="shared" ref="F8:F54" si="0">D8*E8</f>
        <v>0</v>
      </c>
      <c r="G8" s="274" t="s">
        <v>804</v>
      </c>
    </row>
    <row r="9" spans="1:10" s="279" customFormat="1" ht="16.5" x14ac:dyDescent="0.35">
      <c r="A9" s="276" t="s">
        <v>118</v>
      </c>
      <c r="B9" s="280" t="s">
        <v>811</v>
      </c>
      <c r="C9" s="278" t="s">
        <v>773</v>
      </c>
      <c r="D9" s="117">
        <v>87.99</v>
      </c>
      <c r="E9" s="267"/>
      <c r="F9" s="268">
        <f t="shared" si="0"/>
        <v>0</v>
      </c>
      <c r="G9" s="274" t="s">
        <v>804</v>
      </c>
    </row>
    <row r="10" spans="1:10" s="279" customFormat="1" ht="16.5" x14ac:dyDescent="0.35">
      <c r="A10" s="276" t="s">
        <v>248</v>
      </c>
      <c r="B10" s="280" t="s">
        <v>812</v>
      </c>
      <c r="C10" s="278" t="s">
        <v>773</v>
      </c>
      <c r="D10" s="117">
        <v>417.03</v>
      </c>
      <c r="E10" s="267"/>
      <c r="F10" s="268">
        <f t="shared" si="0"/>
        <v>0</v>
      </c>
      <c r="G10" s="274" t="s">
        <v>804</v>
      </c>
    </row>
    <row r="11" spans="1:10" s="259" customFormat="1" ht="16.5" x14ac:dyDescent="0.35">
      <c r="A11" s="276" t="s">
        <v>119</v>
      </c>
      <c r="B11" s="280" t="s">
        <v>813</v>
      </c>
      <c r="C11" s="278" t="s">
        <v>773</v>
      </c>
      <c r="D11" s="117">
        <v>33.18</v>
      </c>
      <c r="E11" s="267"/>
      <c r="F11" s="268">
        <f t="shared" si="0"/>
        <v>0</v>
      </c>
      <c r="G11" s="274" t="s">
        <v>804</v>
      </c>
    </row>
    <row r="12" spans="1:10" s="259" customFormat="1" ht="16.5" x14ac:dyDescent="0.35">
      <c r="A12" s="276" t="s">
        <v>251</v>
      </c>
      <c r="B12" s="281" t="s">
        <v>348</v>
      </c>
      <c r="C12" s="278" t="s">
        <v>773</v>
      </c>
      <c r="D12" s="282">
        <v>3.44</v>
      </c>
      <c r="E12" s="267"/>
      <c r="F12" s="268">
        <f t="shared" si="0"/>
        <v>0</v>
      </c>
      <c r="G12" s="274" t="s">
        <v>804</v>
      </c>
    </row>
    <row r="13" spans="1:10" s="259" customFormat="1" x14ac:dyDescent="0.35">
      <c r="A13" s="160" t="s">
        <v>252</v>
      </c>
      <c r="B13" s="283" t="s">
        <v>865</v>
      </c>
      <c r="C13" s="284" t="s">
        <v>512</v>
      </c>
      <c r="D13" s="285">
        <v>1</v>
      </c>
      <c r="E13" s="267"/>
      <c r="F13" s="268">
        <f t="shared" si="0"/>
        <v>0</v>
      </c>
      <c r="G13" s="274" t="s">
        <v>804</v>
      </c>
    </row>
    <row r="14" spans="1:10" s="259" customFormat="1" x14ac:dyDescent="0.35">
      <c r="A14" s="160" t="s">
        <v>814</v>
      </c>
      <c r="B14" s="283" t="s">
        <v>371</v>
      </c>
      <c r="C14" s="172" t="s">
        <v>28</v>
      </c>
      <c r="D14" s="286">
        <v>1</v>
      </c>
      <c r="E14" s="267"/>
      <c r="F14" s="268">
        <f t="shared" si="0"/>
        <v>0</v>
      </c>
      <c r="G14" s="274" t="s">
        <v>867</v>
      </c>
    </row>
    <row r="15" spans="1:10" s="279" customFormat="1" x14ac:dyDescent="0.35">
      <c r="A15" s="160" t="s">
        <v>260</v>
      </c>
      <c r="B15" s="283" t="s">
        <v>866</v>
      </c>
      <c r="C15" s="284" t="s">
        <v>512</v>
      </c>
      <c r="D15" s="287">
        <v>5</v>
      </c>
      <c r="E15" s="267"/>
      <c r="F15" s="268">
        <f t="shared" si="0"/>
        <v>0</v>
      </c>
      <c r="G15" s="274" t="s">
        <v>804</v>
      </c>
    </row>
    <row r="16" spans="1:10" s="279" customFormat="1" x14ac:dyDescent="0.35">
      <c r="A16" s="160" t="s">
        <v>815</v>
      </c>
      <c r="B16" s="283" t="s">
        <v>816</v>
      </c>
      <c r="C16" s="172" t="s">
        <v>28</v>
      </c>
      <c r="D16" s="177">
        <v>5</v>
      </c>
      <c r="E16" s="267"/>
      <c r="F16" s="268">
        <f t="shared" si="0"/>
        <v>0</v>
      </c>
      <c r="G16" s="274" t="s">
        <v>867</v>
      </c>
    </row>
    <row r="17" spans="1:218" s="259" customFormat="1" x14ac:dyDescent="0.35">
      <c r="A17" s="288" t="s">
        <v>261</v>
      </c>
      <c r="B17" s="281" t="s">
        <v>817</v>
      </c>
      <c r="C17" s="172" t="s">
        <v>27</v>
      </c>
      <c r="D17" s="177">
        <v>65</v>
      </c>
      <c r="E17" s="267"/>
      <c r="F17" s="268">
        <f t="shared" si="0"/>
        <v>0</v>
      </c>
      <c r="G17" s="274" t="s">
        <v>804</v>
      </c>
    </row>
    <row r="18" spans="1:218" s="259" customFormat="1" x14ac:dyDescent="0.35">
      <c r="A18" s="288" t="s">
        <v>818</v>
      </c>
      <c r="B18" s="281" t="s">
        <v>819</v>
      </c>
      <c r="C18" s="172" t="s">
        <v>27</v>
      </c>
      <c r="D18" s="177">
        <v>65.650000000000006</v>
      </c>
      <c r="E18" s="267"/>
      <c r="F18" s="268">
        <f t="shared" si="0"/>
        <v>0</v>
      </c>
      <c r="G18" s="274" t="s">
        <v>867</v>
      </c>
    </row>
    <row r="19" spans="1:218" s="279" customFormat="1" x14ac:dyDescent="0.35">
      <c r="A19" s="288" t="s">
        <v>155</v>
      </c>
      <c r="B19" s="281" t="s">
        <v>820</v>
      </c>
      <c r="C19" s="172" t="s">
        <v>27</v>
      </c>
      <c r="D19" s="177">
        <v>65</v>
      </c>
      <c r="E19" s="267"/>
      <c r="F19" s="268">
        <f t="shared" si="0"/>
        <v>0</v>
      </c>
      <c r="G19" s="274" t="s">
        <v>804</v>
      </c>
    </row>
    <row r="20" spans="1:218" s="259" customFormat="1" x14ac:dyDescent="0.35">
      <c r="A20" s="288" t="s">
        <v>305</v>
      </c>
      <c r="B20" s="281" t="s">
        <v>821</v>
      </c>
      <c r="C20" s="172" t="s">
        <v>27</v>
      </c>
      <c r="D20" s="177">
        <v>55</v>
      </c>
      <c r="E20" s="267"/>
      <c r="F20" s="268">
        <f t="shared" si="0"/>
        <v>0</v>
      </c>
      <c r="G20" s="274" t="s">
        <v>804</v>
      </c>
    </row>
    <row r="21" spans="1:218" s="259" customFormat="1" x14ac:dyDescent="0.35">
      <c r="A21" s="288" t="s">
        <v>822</v>
      </c>
      <c r="B21" s="281" t="s">
        <v>823</v>
      </c>
      <c r="C21" s="172" t="s">
        <v>27</v>
      </c>
      <c r="D21" s="177">
        <v>55.55</v>
      </c>
      <c r="E21" s="267"/>
      <c r="F21" s="268">
        <f t="shared" si="0"/>
        <v>0</v>
      </c>
      <c r="G21" s="274" t="s">
        <v>867</v>
      </c>
    </row>
    <row r="22" spans="1:218" s="259" customFormat="1" x14ac:dyDescent="0.35">
      <c r="A22" s="288" t="s">
        <v>824</v>
      </c>
      <c r="B22" s="281" t="s">
        <v>825</v>
      </c>
      <c r="C22" s="172" t="s">
        <v>27</v>
      </c>
      <c r="D22" s="177">
        <v>55</v>
      </c>
      <c r="E22" s="267"/>
      <c r="F22" s="268">
        <f t="shared" si="0"/>
        <v>0</v>
      </c>
      <c r="G22" s="274" t="s">
        <v>804</v>
      </c>
    </row>
    <row r="23" spans="1:218" s="259" customFormat="1" ht="16.5" x14ac:dyDescent="0.35">
      <c r="A23" s="160" t="s">
        <v>826</v>
      </c>
      <c r="B23" s="283" t="s">
        <v>827</v>
      </c>
      <c r="C23" s="284" t="s">
        <v>773</v>
      </c>
      <c r="D23" s="287">
        <v>1.5939999999999999</v>
      </c>
      <c r="E23" s="267"/>
      <c r="F23" s="268">
        <f t="shared" si="0"/>
        <v>0</v>
      </c>
      <c r="G23" s="274" t="s">
        <v>804</v>
      </c>
    </row>
    <row r="24" spans="1:218" s="279" customFormat="1" ht="16.5" x14ac:dyDescent="0.35">
      <c r="A24" s="160" t="s">
        <v>828</v>
      </c>
      <c r="B24" s="283" t="s">
        <v>829</v>
      </c>
      <c r="C24" s="284" t="s">
        <v>773</v>
      </c>
      <c r="D24" s="287">
        <v>1.5940000000000001</v>
      </c>
      <c r="E24" s="267"/>
      <c r="F24" s="268">
        <f t="shared" si="0"/>
        <v>0</v>
      </c>
      <c r="G24" s="274" t="s">
        <v>804</v>
      </c>
    </row>
    <row r="25" spans="1:218" s="259" customFormat="1" ht="16.5" x14ac:dyDescent="0.35">
      <c r="A25" s="160" t="s">
        <v>547</v>
      </c>
      <c r="B25" s="283" t="s">
        <v>830</v>
      </c>
      <c r="C25" s="284" t="s">
        <v>773</v>
      </c>
      <c r="D25" s="287">
        <v>1.454</v>
      </c>
      <c r="E25" s="267"/>
      <c r="F25" s="268">
        <f t="shared" si="0"/>
        <v>0</v>
      </c>
      <c r="G25" s="274" t="s">
        <v>804</v>
      </c>
      <c r="H25" s="289"/>
    </row>
    <row r="26" spans="1:218" s="259" customFormat="1" ht="16.5" x14ac:dyDescent="0.35">
      <c r="A26" s="160" t="s">
        <v>831</v>
      </c>
      <c r="B26" s="283" t="s">
        <v>832</v>
      </c>
      <c r="C26" s="284" t="s">
        <v>773</v>
      </c>
      <c r="D26" s="287">
        <v>1.454</v>
      </c>
      <c r="E26" s="267"/>
      <c r="F26" s="268">
        <f t="shared" si="0"/>
        <v>0</v>
      </c>
      <c r="G26" s="274" t="s">
        <v>804</v>
      </c>
      <c r="H26" s="289"/>
    </row>
    <row r="27" spans="1:218" s="259" customFormat="1" ht="16.5" x14ac:dyDescent="0.45">
      <c r="A27" s="160" t="s">
        <v>467</v>
      </c>
      <c r="B27" s="283" t="s">
        <v>833</v>
      </c>
      <c r="C27" s="284" t="s">
        <v>773</v>
      </c>
      <c r="D27" s="287">
        <v>1.2640000000000002</v>
      </c>
      <c r="E27" s="267"/>
      <c r="F27" s="268">
        <f t="shared" si="0"/>
        <v>0</v>
      </c>
      <c r="G27" s="274" t="s">
        <v>804</v>
      </c>
      <c r="H27" s="289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0"/>
      <c r="AK27" s="290"/>
      <c r="AL27" s="290"/>
      <c r="AM27" s="290"/>
      <c r="AN27" s="290"/>
      <c r="AO27" s="290"/>
      <c r="AP27" s="290"/>
      <c r="AQ27" s="290"/>
      <c r="AR27" s="290"/>
      <c r="AS27" s="290"/>
      <c r="AT27" s="290"/>
      <c r="AU27" s="290"/>
      <c r="AV27" s="290"/>
      <c r="AW27" s="290"/>
      <c r="AX27" s="290"/>
      <c r="AY27" s="290"/>
      <c r="AZ27" s="290"/>
      <c r="BA27" s="290"/>
      <c r="BB27" s="290"/>
      <c r="BC27" s="290"/>
      <c r="BD27" s="290"/>
      <c r="BE27" s="290"/>
      <c r="BF27" s="290"/>
      <c r="BG27" s="290"/>
      <c r="BH27" s="290"/>
      <c r="BI27" s="290"/>
      <c r="BJ27" s="290"/>
      <c r="BK27" s="290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  <c r="BX27" s="290"/>
      <c r="BY27" s="290"/>
      <c r="BZ27" s="290"/>
      <c r="CA27" s="290"/>
      <c r="CB27" s="290"/>
      <c r="CC27" s="290"/>
      <c r="CD27" s="290"/>
      <c r="CE27" s="290"/>
      <c r="CF27" s="290"/>
      <c r="CG27" s="290"/>
      <c r="CH27" s="290"/>
      <c r="CI27" s="290"/>
      <c r="CJ27" s="290"/>
      <c r="CK27" s="290"/>
      <c r="CL27" s="290"/>
      <c r="CM27" s="290"/>
      <c r="CN27" s="290"/>
      <c r="CO27" s="290"/>
      <c r="CP27" s="290"/>
      <c r="CQ27" s="290"/>
      <c r="CR27" s="290"/>
      <c r="CS27" s="290"/>
      <c r="CT27" s="290"/>
      <c r="CU27" s="290"/>
      <c r="CV27" s="290"/>
      <c r="CW27" s="290"/>
      <c r="CX27" s="290"/>
      <c r="CY27" s="290"/>
      <c r="CZ27" s="290"/>
      <c r="DA27" s="290"/>
      <c r="DB27" s="290"/>
      <c r="DC27" s="290"/>
      <c r="DD27" s="290"/>
      <c r="DE27" s="290"/>
      <c r="DF27" s="290"/>
      <c r="DG27" s="290"/>
      <c r="DH27" s="290"/>
      <c r="DI27" s="290"/>
      <c r="DJ27" s="290"/>
      <c r="DK27" s="290"/>
      <c r="DL27" s="290"/>
      <c r="DM27" s="290"/>
      <c r="DN27" s="290"/>
      <c r="DO27" s="290"/>
      <c r="DP27" s="290"/>
      <c r="DQ27" s="290"/>
      <c r="DR27" s="290"/>
      <c r="DS27" s="290"/>
      <c r="DT27" s="290"/>
      <c r="DU27" s="290"/>
      <c r="DV27" s="290"/>
      <c r="DW27" s="290"/>
      <c r="DX27" s="290"/>
      <c r="DY27" s="290"/>
      <c r="DZ27" s="290"/>
      <c r="EA27" s="290"/>
      <c r="EB27" s="290"/>
      <c r="EC27" s="290"/>
      <c r="ED27" s="290"/>
      <c r="EE27" s="290"/>
      <c r="EF27" s="290"/>
      <c r="EG27" s="290"/>
      <c r="EH27" s="290"/>
      <c r="EI27" s="290"/>
      <c r="EJ27" s="290"/>
      <c r="EK27" s="290"/>
      <c r="EL27" s="290"/>
      <c r="EM27" s="290"/>
      <c r="EN27" s="290"/>
      <c r="EO27" s="290"/>
      <c r="EP27" s="290"/>
      <c r="EQ27" s="290"/>
      <c r="ER27" s="290"/>
      <c r="ES27" s="290"/>
      <c r="ET27" s="290"/>
      <c r="EU27" s="290"/>
      <c r="EV27" s="290"/>
      <c r="EW27" s="290"/>
      <c r="EX27" s="290"/>
      <c r="EY27" s="290"/>
      <c r="EZ27" s="290"/>
      <c r="FA27" s="290"/>
      <c r="FB27" s="290"/>
      <c r="FC27" s="290"/>
      <c r="FD27" s="290"/>
      <c r="FE27" s="290"/>
      <c r="FF27" s="290"/>
      <c r="FG27" s="290"/>
      <c r="FH27" s="290"/>
      <c r="FI27" s="290"/>
      <c r="FJ27" s="290"/>
      <c r="FK27" s="290"/>
      <c r="FL27" s="290"/>
      <c r="FM27" s="290"/>
      <c r="FN27" s="290"/>
      <c r="FO27" s="290"/>
      <c r="FP27" s="290"/>
      <c r="FQ27" s="290"/>
      <c r="FR27" s="290"/>
      <c r="FS27" s="290"/>
      <c r="FT27" s="290"/>
      <c r="FU27" s="290"/>
      <c r="FV27" s="290"/>
      <c r="FW27" s="290"/>
      <c r="FX27" s="290"/>
      <c r="FY27" s="290"/>
      <c r="FZ27" s="290"/>
      <c r="GA27" s="290"/>
      <c r="GB27" s="290"/>
      <c r="GC27" s="290"/>
      <c r="GD27" s="290"/>
      <c r="GE27" s="290"/>
      <c r="GF27" s="290"/>
      <c r="GG27" s="290"/>
      <c r="GH27" s="290"/>
      <c r="GI27" s="290"/>
      <c r="GJ27" s="290"/>
      <c r="GK27" s="290"/>
      <c r="GL27" s="290"/>
      <c r="GM27" s="290"/>
      <c r="GN27" s="290"/>
      <c r="GO27" s="290"/>
      <c r="GP27" s="290"/>
      <c r="GQ27" s="290"/>
      <c r="GR27" s="290"/>
      <c r="GS27" s="290"/>
      <c r="GT27" s="290"/>
      <c r="GU27" s="290"/>
      <c r="GV27" s="290"/>
      <c r="GW27" s="290"/>
      <c r="GX27" s="290"/>
      <c r="GY27" s="290"/>
      <c r="GZ27" s="290"/>
      <c r="HA27" s="290"/>
      <c r="HB27" s="290"/>
      <c r="HC27" s="290"/>
      <c r="HD27" s="290"/>
      <c r="HE27" s="290"/>
      <c r="HF27" s="290"/>
      <c r="HG27" s="290"/>
      <c r="HH27" s="290"/>
      <c r="HI27" s="290"/>
      <c r="HJ27" s="290"/>
    </row>
    <row r="28" spans="1:218" s="259" customFormat="1" ht="16.5" x14ac:dyDescent="0.45">
      <c r="A28" s="160" t="s">
        <v>548</v>
      </c>
      <c r="B28" s="283" t="s">
        <v>834</v>
      </c>
      <c r="C28" s="284" t="s">
        <v>773</v>
      </c>
      <c r="D28" s="287">
        <v>1.2640000000000002</v>
      </c>
      <c r="E28" s="267"/>
      <c r="F28" s="268">
        <f t="shared" si="0"/>
        <v>0</v>
      </c>
      <c r="G28" s="274" t="s">
        <v>804</v>
      </c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0"/>
      <c r="AX28" s="290"/>
      <c r="AY28" s="290"/>
      <c r="AZ28" s="290"/>
      <c r="BA28" s="290"/>
      <c r="BB28" s="290"/>
      <c r="BC28" s="290"/>
      <c r="BD28" s="290"/>
      <c r="BE28" s="290"/>
      <c r="BF28" s="290"/>
      <c r="BG28" s="290"/>
      <c r="BH28" s="290"/>
      <c r="BI28" s="290"/>
      <c r="BJ28" s="290"/>
      <c r="BK28" s="290"/>
      <c r="BL28" s="290"/>
      <c r="BM28" s="290"/>
      <c r="BN28" s="290"/>
      <c r="BO28" s="290"/>
      <c r="BP28" s="290"/>
      <c r="BQ28" s="290"/>
      <c r="BR28" s="290"/>
      <c r="BS28" s="290"/>
      <c r="BT28" s="290"/>
      <c r="BU28" s="290"/>
      <c r="BV28" s="290"/>
      <c r="BW28" s="290"/>
      <c r="BX28" s="290"/>
      <c r="BY28" s="290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0"/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290"/>
      <c r="DX28" s="290"/>
      <c r="DY28" s="290"/>
      <c r="DZ28" s="290"/>
      <c r="EA28" s="290"/>
      <c r="EB28" s="290"/>
      <c r="EC28" s="290"/>
      <c r="ED28" s="290"/>
      <c r="EE28" s="290"/>
      <c r="EF28" s="290"/>
      <c r="EG28" s="290"/>
      <c r="EH28" s="290"/>
      <c r="EI28" s="290"/>
      <c r="EJ28" s="290"/>
      <c r="EK28" s="290"/>
      <c r="EL28" s="290"/>
      <c r="EM28" s="290"/>
      <c r="EN28" s="290"/>
      <c r="EO28" s="290"/>
      <c r="EP28" s="290"/>
      <c r="EQ28" s="290"/>
      <c r="ER28" s="290"/>
      <c r="ES28" s="290"/>
      <c r="ET28" s="290"/>
      <c r="EU28" s="290"/>
      <c r="EV28" s="290"/>
      <c r="EW28" s="290"/>
      <c r="EX28" s="290"/>
      <c r="EY28" s="290"/>
      <c r="EZ28" s="290"/>
      <c r="FA28" s="290"/>
      <c r="FB28" s="290"/>
      <c r="FC28" s="290"/>
      <c r="FD28" s="290"/>
      <c r="FE28" s="290"/>
      <c r="FF28" s="290"/>
      <c r="FG28" s="290"/>
      <c r="FH28" s="290"/>
      <c r="FI28" s="290"/>
      <c r="FJ28" s="290"/>
      <c r="FK28" s="290"/>
      <c r="FL28" s="290"/>
      <c r="FM28" s="290"/>
      <c r="FN28" s="290"/>
      <c r="FO28" s="290"/>
      <c r="FP28" s="290"/>
      <c r="FQ28" s="290"/>
      <c r="FR28" s="290"/>
      <c r="FS28" s="290"/>
      <c r="FT28" s="290"/>
      <c r="FU28" s="290"/>
      <c r="FV28" s="290"/>
      <c r="FW28" s="290"/>
      <c r="FX28" s="290"/>
      <c r="FY28" s="290"/>
      <c r="FZ28" s="290"/>
      <c r="GA28" s="290"/>
      <c r="GB28" s="290"/>
      <c r="GC28" s="290"/>
      <c r="GD28" s="290"/>
      <c r="GE28" s="290"/>
      <c r="GF28" s="290"/>
      <c r="GG28" s="290"/>
      <c r="GH28" s="290"/>
      <c r="GI28" s="290"/>
      <c r="GJ28" s="290"/>
      <c r="GK28" s="290"/>
      <c r="GL28" s="290"/>
      <c r="GM28" s="290"/>
      <c r="GN28" s="290"/>
      <c r="GO28" s="290"/>
      <c r="GP28" s="290"/>
      <c r="GQ28" s="290"/>
      <c r="GR28" s="290"/>
      <c r="GS28" s="290"/>
      <c r="GT28" s="290"/>
      <c r="GU28" s="290"/>
      <c r="GV28" s="290"/>
      <c r="GW28" s="290"/>
      <c r="GX28" s="290"/>
      <c r="GY28" s="290"/>
      <c r="GZ28" s="290"/>
      <c r="HA28" s="290"/>
      <c r="HB28" s="290"/>
      <c r="HC28" s="290"/>
      <c r="HD28" s="290"/>
      <c r="HE28" s="290"/>
      <c r="HF28" s="290"/>
      <c r="HG28" s="290"/>
      <c r="HH28" s="290"/>
      <c r="HI28" s="290"/>
      <c r="HJ28" s="290"/>
    </row>
    <row r="29" spans="1:218" s="259" customFormat="1" x14ac:dyDescent="0.45">
      <c r="A29" s="288" t="s">
        <v>835</v>
      </c>
      <c r="B29" s="291" t="s">
        <v>836</v>
      </c>
      <c r="C29" s="172" t="s">
        <v>28</v>
      </c>
      <c r="D29" s="292">
        <v>6</v>
      </c>
      <c r="E29" s="267"/>
      <c r="F29" s="268">
        <f>D29*E29</f>
        <v>0</v>
      </c>
      <c r="G29" s="274" t="s">
        <v>804</v>
      </c>
      <c r="H29" s="289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  <c r="AJ29" s="290"/>
      <c r="AK29" s="290"/>
      <c r="AL29" s="290"/>
      <c r="AM29" s="290"/>
      <c r="AN29" s="290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  <c r="BX29" s="290"/>
      <c r="BY29" s="290"/>
      <c r="BZ29" s="290"/>
      <c r="CA29" s="290"/>
      <c r="CB29" s="290"/>
      <c r="CC29" s="290"/>
      <c r="CD29" s="290"/>
      <c r="CE29" s="290"/>
      <c r="CF29" s="290"/>
      <c r="CG29" s="290"/>
      <c r="CH29" s="290"/>
      <c r="CI29" s="290"/>
      <c r="CJ29" s="290"/>
      <c r="CK29" s="290"/>
      <c r="CL29" s="290"/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90"/>
      <c r="CX29" s="290"/>
      <c r="CY29" s="290"/>
      <c r="CZ29" s="290"/>
      <c r="DA29" s="290"/>
      <c r="DB29" s="290"/>
      <c r="DC29" s="290"/>
      <c r="DD29" s="290"/>
      <c r="DE29" s="290"/>
      <c r="DF29" s="290"/>
      <c r="DG29" s="290"/>
      <c r="DH29" s="290"/>
      <c r="DI29" s="290"/>
      <c r="DJ29" s="290"/>
      <c r="DK29" s="290"/>
      <c r="DL29" s="290"/>
      <c r="DM29" s="290"/>
      <c r="DN29" s="290"/>
      <c r="DO29" s="290"/>
      <c r="DP29" s="290"/>
      <c r="DQ29" s="290"/>
      <c r="DR29" s="290"/>
      <c r="DS29" s="290"/>
      <c r="DT29" s="290"/>
      <c r="DU29" s="290"/>
      <c r="DV29" s="290"/>
      <c r="DW29" s="290"/>
      <c r="DX29" s="290"/>
      <c r="DY29" s="290"/>
      <c r="DZ29" s="290"/>
      <c r="EA29" s="290"/>
      <c r="EB29" s="290"/>
      <c r="EC29" s="290"/>
      <c r="ED29" s="290"/>
      <c r="EE29" s="290"/>
      <c r="EF29" s="290"/>
      <c r="EG29" s="290"/>
      <c r="EH29" s="290"/>
      <c r="EI29" s="290"/>
      <c r="EJ29" s="290"/>
      <c r="EK29" s="290"/>
      <c r="EL29" s="290"/>
      <c r="EM29" s="290"/>
      <c r="EN29" s="290"/>
      <c r="EO29" s="290"/>
      <c r="EP29" s="290"/>
      <c r="EQ29" s="290"/>
      <c r="ER29" s="290"/>
      <c r="ES29" s="290"/>
      <c r="ET29" s="290"/>
      <c r="EU29" s="290"/>
      <c r="EV29" s="290"/>
      <c r="EW29" s="290"/>
      <c r="EX29" s="290"/>
      <c r="EY29" s="290"/>
      <c r="EZ29" s="290"/>
      <c r="FA29" s="290"/>
      <c r="FB29" s="290"/>
      <c r="FC29" s="290"/>
      <c r="FD29" s="290"/>
      <c r="FE29" s="290"/>
      <c r="FF29" s="290"/>
      <c r="FG29" s="290"/>
      <c r="FH29" s="290"/>
      <c r="FI29" s="290"/>
      <c r="FJ29" s="290"/>
      <c r="FK29" s="290"/>
      <c r="FL29" s="290"/>
      <c r="FM29" s="290"/>
      <c r="FN29" s="290"/>
      <c r="FO29" s="290"/>
      <c r="FP29" s="290"/>
      <c r="FQ29" s="290"/>
      <c r="FR29" s="290"/>
      <c r="FS29" s="290"/>
      <c r="FT29" s="290"/>
      <c r="FU29" s="290"/>
      <c r="FV29" s="290"/>
      <c r="FW29" s="290"/>
      <c r="FX29" s="290"/>
      <c r="FY29" s="290"/>
      <c r="FZ29" s="290"/>
      <c r="GA29" s="290"/>
      <c r="GB29" s="290"/>
      <c r="GC29" s="290"/>
      <c r="GD29" s="290"/>
      <c r="GE29" s="290"/>
      <c r="GF29" s="290"/>
      <c r="GG29" s="290"/>
      <c r="GH29" s="290"/>
      <c r="GI29" s="290"/>
      <c r="GJ29" s="290"/>
      <c r="GK29" s="290"/>
      <c r="GL29" s="290"/>
      <c r="GM29" s="290"/>
      <c r="GN29" s="290"/>
      <c r="GO29" s="290"/>
      <c r="GP29" s="290"/>
      <c r="GQ29" s="290"/>
      <c r="GR29" s="290"/>
      <c r="GS29" s="290"/>
      <c r="GT29" s="290"/>
      <c r="GU29" s="290"/>
      <c r="GV29" s="290"/>
      <c r="GW29" s="290"/>
      <c r="GX29" s="290"/>
      <c r="GY29" s="290"/>
      <c r="GZ29" s="290"/>
      <c r="HA29" s="290"/>
      <c r="HB29" s="290"/>
      <c r="HC29" s="290"/>
      <c r="HD29" s="290"/>
      <c r="HE29" s="290"/>
      <c r="HF29" s="290"/>
      <c r="HG29" s="290"/>
      <c r="HH29" s="290"/>
      <c r="HI29" s="290"/>
      <c r="HJ29" s="290"/>
    </row>
    <row r="30" spans="1:218" s="197" customFormat="1" x14ac:dyDescent="0.35">
      <c r="A30" s="288" t="s">
        <v>554</v>
      </c>
      <c r="B30" s="281" t="s">
        <v>837</v>
      </c>
      <c r="C30" s="172" t="s">
        <v>27</v>
      </c>
      <c r="D30" s="177">
        <v>23</v>
      </c>
      <c r="E30" s="267"/>
      <c r="F30" s="268">
        <f t="shared" si="0"/>
        <v>0</v>
      </c>
      <c r="G30" s="274" t="s">
        <v>804</v>
      </c>
      <c r="H30" s="289"/>
    </row>
    <row r="31" spans="1:218" s="197" customFormat="1" x14ac:dyDescent="0.35">
      <c r="A31" s="288" t="s">
        <v>555</v>
      </c>
      <c r="B31" s="281" t="s">
        <v>838</v>
      </c>
      <c r="C31" s="172" t="s">
        <v>27</v>
      </c>
      <c r="D31" s="177">
        <v>40</v>
      </c>
      <c r="E31" s="267"/>
      <c r="F31" s="268">
        <f t="shared" si="0"/>
        <v>0</v>
      </c>
      <c r="G31" s="274" t="s">
        <v>804</v>
      </c>
    </row>
    <row r="32" spans="1:218" s="197" customFormat="1" x14ac:dyDescent="0.35">
      <c r="A32" s="288" t="s">
        <v>557</v>
      </c>
      <c r="B32" s="281" t="s">
        <v>839</v>
      </c>
      <c r="C32" s="172" t="s">
        <v>27</v>
      </c>
      <c r="D32" s="177">
        <v>40</v>
      </c>
      <c r="E32" s="267"/>
      <c r="F32" s="268">
        <f t="shared" si="0"/>
        <v>0</v>
      </c>
      <c r="G32" s="274" t="s">
        <v>804</v>
      </c>
    </row>
    <row r="33" spans="1:8" s="293" customFormat="1" x14ac:dyDescent="0.45">
      <c r="A33" s="288" t="s">
        <v>559</v>
      </c>
      <c r="B33" s="281" t="s">
        <v>840</v>
      </c>
      <c r="C33" s="172" t="s">
        <v>27</v>
      </c>
      <c r="D33" s="177">
        <v>15</v>
      </c>
      <c r="E33" s="267"/>
      <c r="F33" s="268">
        <f t="shared" si="0"/>
        <v>0</v>
      </c>
      <c r="G33" s="274" t="s">
        <v>804</v>
      </c>
      <c r="H33" s="289"/>
    </row>
    <row r="34" spans="1:8" s="290" customFormat="1" x14ac:dyDescent="0.45">
      <c r="A34" s="288" t="s">
        <v>561</v>
      </c>
      <c r="B34" s="283" t="s">
        <v>841</v>
      </c>
      <c r="C34" s="172" t="s">
        <v>19</v>
      </c>
      <c r="D34" s="292">
        <v>32.840999999999994</v>
      </c>
      <c r="E34" s="267"/>
      <c r="F34" s="268">
        <f t="shared" si="0"/>
        <v>0</v>
      </c>
      <c r="G34" s="274" t="s">
        <v>804</v>
      </c>
    </row>
    <row r="35" spans="1:8" s="290" customFormat="1" x14ac:dyDescent="0.45">
      <c r="A35" s="288" t="s">
        <v>456</v>
      </c>
      <c r="B35" s="283" t="s">
        <v>842</v>
      </c>
      <c r="C35" s="172" t="s">
        <v>28</v>
      </c>
      <c r="D35" s="177">
        <v>10</v>
      </c>
      <c r="E35" s="267"/>
      <c r="F35" s="268">
        <f t="shared" si="0"/>
        <v>0</v>
      </c>
      <c r="G35" s="274" t="s">
        <v>804</v>
      </c>
      <c r="H35" s="289"/>
    </row>
    <row r="36" spans="1:8" s="290" customFormat="1" x14ac:dyDescent="0.45">
      <c r="A36" s="288" t="s">
        <v>563</v>
      </c>
      <c r="B36" s="283" t="s">
        <v>843</v>
      </c>
      <c r="C36" s="172" t="s">
        <v>28</v>
      </c>
      <c r="D36" s="177">
        <v>10</v>
      </c>
      <c r="E36" s="267"/>
      <c r="F36" s="268">
        <f t="shared" si="0"/>
        <v>0</v>
      </c>
      <c r="G36" s="274" t="s">
        <v>867</v>
      </c>
    </row>
    <row r="37" spans="1:8" s="290" customFormat="1" x14ac:dyDescent="0.45">
      <c r="A37" s="288" t="s">
        <v>564</v>
      </c>
      <c r="B37" s="283" t="s">
        <v>844</v>
      </c>
      <c r="C37" s="172" t="s">
        <v>28</v>
      </c>
      <c r="D37" s="177">
        <v>7</v>
      </c>
      <c r="E37" s="267"/>
      <c r="F37" s="268">
        <f t="shared" si="0"/>
        <v>0</v>
      </c>
      <c r="G37" s="274" t="s">
        <v>804</v>
      </c>
      <c r="H37" s="289"/>
    </row>
    <row r="38" spans="1:8" s="290" customFormat="1" x14ac:dyDescent="0.45">
      <c r="A38" s="288" t="s">
        <v>565</v>
      </c>
      <c r="B38" s="283" t="s">
        <v>845</v>
      </c>
      <c r="C38" s="172" t="s">
        <v>28</v>
      </c>
      <c r="D38" s="177">
        <v>7</v>
      </c>
      <c r="E38" s="267"/>
      <c r="F38" s="268">
        <f t="shared" si="0"/>
        <v>0</v>
      </c>
      <c r="G38" s="274" t="s">
        <v>867</v>
      </c>
    </row>
    <row r="39" spans="1:8" s="290" customFormat="1" x14ac:dyDescent="0.45">
      <c r="A39" s="288" t="s">
        <v>566</v>
      </c>
      <c r="B39" s="283" t="s">
        <v>846</v>
      </c>
      <c r="C39" s="172" t="s">
        <v>28</v>
      </c>
      <c r="D39" s="177">
        <v>40</v>
      </c>
      <c r="E39" s="267"/>
      <c r="F39" s="268">
        <f t="shared" si="0"/>
        <v>0</v>
      </c>
      <c r="G39" s="274" t="s">
        <v>804</v>
      </c>
      <c r="H39" s="289"/>
    </row>
    <row r="40" spans="1:8" s="259" customFormat="1" x14ac:dyDescent="0.35">
      <c r="A40" s="288" t="s">
        <v>306</v>
      </c>
      <c r="B40" s="283" t="s">
        <v>847</v>
      </c>
      <c r="C40" s="172" t="s">
        <v>28</v>
      </c>
      <c r="D40" s="177">
        <v>32</v>
      </c>
      <c r="E40" s="267"/>
      <c r="F40" s="268">
        <f t="shared" si="0"/>
        <v>0</v>
      </c>
      <c r="G40" s="274" t="s">
        <v>804</v>
      </c>
    </row>
    <row r="41" spans="1:8" s="259" customFormat="1" x14ac:dyDescent="0.35">
      <c r="A41" s="288" t="s">
        <v>848</v>
      </c>
      <c r="B41" s="283" t="s">
        <v>849</v>
      </c>
      <c r="C41" s="172" t="s">
        <v>211</v>
      </c>
      <c r="D41" s="177">
        <v>6</v>
      </c>
      <c r="E41" s="267"/>
      <c r="F41" s="268">
        <f t="shared" si="0"/>
        <v>0</v>
      </c>
      <c r="G41" s="274" t="s">
        <v>804</v>
      </c>
      <c r="H41" s="289"/>
    </row>
    <row r="42" spans="1:8" s="259" customFormat="1" x14ac:dyDescent="0.35">
      <c r="A42" s="288" t="s">
        <v>569</v>
      </c>
      <c r="B42" s="281" t="s">
        <v>850</v>
      </c>
      <c r="C42" s="172" t="s">
        <v>27</v>
      </c>
      <c r="D42" s="177">
        <v>2.4000000000000004</v>
      </c>
      <c r="E42" s="267"/>
      <c r="F42" s="268">
        <f t="shared" si="0"/>
        <v>0</v>
      </c>
      <c r="G42" s="274" t="s">
        <v>867</v>
      </c>
    </row>
    <row r="43" spans="1:8" s="259" customFormat="1" x14ac:dyDescent="0.35">
      <c r="A43" s="288" t="s">
        <v>851</v>
      </c>
      <c r="B43" s="283" t="s">
        <v>852</v>
      </c>
      <c r="C43" s="172" t="s">
        <v>211</v>
      </c>
      <c r="D43" s="177">
        <v>3</v>
      </c>
      <c r="E43" s="267"/>
      <c r="F43" s="268">
        <f t="shared" si="0"/>
        <v>0</v>
      </c>
      <c r="G43" s="274" t="s">
        <v>804</v>
      </c>
      <c r="H43" s="289"/>
    </row>
    <row r="44" spans="1:8" s="197" customFormat="1" x14ac:dyDescent="0.35">
      <c r="A44" s="288" t="s">
        <v>570</v>
      </c>
      <c r="B44" s="281" t="s">
        <v>850</v>
      </c>
      <c r="C44" s="172" t="s">
        <v>27</v>
      </c>
      <c r="D44" s="177">
        <v>1.2000000000000002</v>
      </c>
      <c r="E44" s="267"/>
      <c r="F44" s="268">
        <f t="shared" si="0"/>
        <v>0</v>
      </c>
      <c r="G44" s="274" t="s">
        <v>867</v>
      </c>
    </row>
    <row r="45" spans="1:8" s="197" customFormat="1" x14ac:dyDescent="0.35">
      <c r="A45" s="294" t="s">
        <v>853</v>
      </c>
      <c r="B45" s="295" t="s">
        <v>854</v>
      </c>
      <c r="C45" s="296" t="s">
        <v>211</v>
      </c>
      <c r="D45" s="297">
        <v>2</v>
      </c>
      <c r="E45" s="267"/>
      <c r="F45" s="268">
        <f t="shared" si="0"/>
        <v>0</v>
      </c>
      <c r="G45" s="274" t="s">
        <v>804</v>
      </c>
      <c r="H45" s="289"/>
    </row>
    <row r="46" spans="1:8" s="259" customFormat="1" x14ac:dyDescent="0.35">
      <c r="A46" s="294" t="s">
        <v>572</v>
      </c>
      <c r="B46" s="295" t="s">
        <v>855</v>
      </c>
      <c r="C46" s="296" t="s">
        <v>211</v>
      </c>
      <c r="D46" s="297">
        <v>10</v>
      </c>
      <c r="E46" s="267"/>
      <c r="F46" s="268">
        <f t="shared" si="0"/>
        <v>0</v>
      </c>
      <c r="G46" s="274" t="s">
        <v>804</v>
      </c>
    </row>
    <row r="47" spans="1:8" s="259" customFormat="1" x14ac:dyDescent="0.35">
      <c r="A47" s="288" t="s">
        <v>574</v>
      </c>
      <c r="B47" s="281" t="s">
        <v>856</v>
      </c>
      <c r="C47" s="278" t="s">
        <v>27</v>
      </c>
      <c r="D47" s="298">
        <v>120</v>
      </c>
      <c r="E47" s="267"/>
      <c r="F47" s="268">
        <f t="shared" si="0"/>
        <v>0</v>
      </c>
      <c r="G47" s="274" t="s">
        <v>804</v>
      </c>
      <c r="H47" s="289"/>
    </row>
    <row r="48" spans="1:8" s="259" customFormat="1" x14ac:dyDescent="0.35">
      <c r="A48" s="288" t="s">
        <v>576</v>
      </c>
      <c r="B48" s="281" t="s">
        <v>857</v>
      </c>
      <c r="C48" s="172" t="s">
        <v>27</v>
      </c>
      <c r="D48" s="177">
        <v>25</v>
      </c>
      <c r="E48" s="267"/>
      <c r="F48" s="268">
        <f t="shared" si="0"/>
        <v>0</v>
      </c>
      <c r="G48" s="274" t="s">
        <v>804</v>
      </c>
    </row>
    <row r="49" spans="1:8" s="259" customFormat="1" x14ac:dyDescent="0.35">
      <c r="A49" s="288" t="s">
        <v>577</v>
      </c>
      <c r="B49" s="281" t="s">
        <v>858</v>
      </c>
      <c r="C49" s="172" t="s">
        <v>27</v>
      </c>
      <c r="D49" s="177">
        <v>25</v>
      </c>
      <c r="E49" s="267"/>
      <c r="F49" s="268">
        <f t="shared" si="0"/>
        <v>0</v>
      </c>
      <c r="G49" s="274" t="s">
        <v>867</v>
      </c>
      <c r="H49" s="289"/>
    </row>
    <row r="50" spans="1:8" s="259" customFormat="1" x14ac:dyDescent="0.35">
      <c r="A50" s="288" t="s">
        <v>859</v>
      </c>
      <c r="B50" s="283" t="s">
        <v>860</v>
      </c>
      <c r="C50" s="172" t="s">
        <v>28</v>
      </c>
      <c r="D50" s="177">
        <v>1</v>
      </c>
      <c r="E50" s="267"/>
      <c r="F50" s="268">
        <f t="shared" si="0"/>
        <v>0</v>
      </c>
      <c r="G50" s="274" t="s">
        <v>804</v>
      </c>
    </row>
    <row r="51" spans="1:8" s="259" customFormat="1" x14ac:dyDescent="0.35">
      <c r="A51" s="288" t="s">
        <v>351</v>
      </c>
      <c r="B51" s="283" t="s">
        <v>861</v>
      </c>
      <c r="C51" s="172" t="s">
        <v>211</v>
      </c>
      <c r="D51" s="177">
        <v>2</v>
      </c>
      <c r="E51" s="267"/>
      <c r="F51" s="268">
        <f t="shared" si="0"/>
        <v>0</v>
      </c>
      <c r="G51" s="274" t="s">
        <v>804</v>
      </c>
      <c r="H51" s="289"/>
    </row>
    <row r="52" spans="1:8" s="197" customFormat="1" x14ac:dyDescent="0.35">
      <c r="A52" s="288" t="s">
        <v>353</v>
      </c>
      <c r="B52" s="283" t="s">
        <v>862</v>
      </c>
      <c r="C52" s="172" t="s">
        <v>27</v>
      </c>
      <c r="D52" s="292">
        <v>50</v>
      </c>
      <c r="E52" s="267"/>
      <c r="F52" s="268">
        <f t="shared" si="0"/>
        <v>0</v>
      </c>
      <c r="G52" s="274" t="s">
        <v>804</v>
      </c>
    </row>
    <row r="53" spans="1:8" s="197" customFormat="1" x14ac:dyDescent="0.35">
      <c r="A53" s="288" t="s">
        <v>307</v>
      </c>
      <c r="B53" s="283" t="s">
        <v>863</v>
      </c>
      <c r="C53" s="172" t="s">
        <v>27</v>
      </c>
      <c r="D53" s="292">
        <v>10</v>
      </c>
      <c r="E53" s="267"/>
      <c r="F53" s="268">
        <f t="shared" si="0"/>
        <v>0</v>
      </c>
      <c r="G53" s="274" t="s">
        <v>804</v>
      </c>
      <c r="H53" s="289"/>
    </row>
    <row r="54" spans="1:8" s="259" customFormat="1" ht="16.5" thickBot="1" x14ac:dyDescent="0.4">
      <c r="A54" s="288" t="s">
        <v>262</v>
      </c>
      <c r="B54" s="283" t="s">
        <v>864</v>
      </c>
      <c r="C54" s="172" t="s">
        <v>27</v>
      </c>
      <c r="D54" s="177">
        <v>1.4</v>
      </c>
      <c r="E54" s="267"/>
      <c r="F54" s="268">
        <f t="shared" si="0"/>
        <v>0</v>
      </c>
      <c r="G54" s="274" t="s">
        <v>804</v>
      </c>
    </row>
    <row r="55" spans="1:8" ht="16.5" thickBot="1" x14ac:dyDescent="0.4">
      <c r="A55" s="215"/>
      <c r="B55" s="252" t="s">
        <v>30</v>
      </c>
      <c r="C55" s="218"/>
      <c r="D55" s="262"/>
      <c r="E55" s="262"/>
      <c r="F55" s="221">
        <f>SUM(F7:F54)</f>
        <v>0</v>
      </c>
    </row>
    <row r="56" spans="1:8" ht="16.5" thickBot="1" x14ac:dyDescent="0.4">
      <c r="A56" s="231"/>
      <c r="B56" s="253" t="s">
        <v>805</v>
      </c>
      <c r="C56" s="226"/>
      <c r="D56" s="263"/>
      <c r="E56" s="263"/>
      <c r="F56" s="264">
        <f>F55*C56</f>
        <v>0</v>
      </c>
    </row>
    <row r="57" spans="1:8" ht="16.5" thickBot="1" x14ac:dyDescent="0.4">
      <c r="A57" s="224"/>
      <c r="B57" s="254" t="s">
        <v>32</v>
      </c>
      <c r="C57" s="227"/>
      <c r="D57" s="265"/>
      <c r="E57" s="265"/>
      <c r="F57" s="221">
        <f>SUM(F55:F56)</f>
        <v>0</v>
      </c>
    </row>
    <row r="58" spans="1:8" ht="16.5" thickBot="1" x14ac:dyDescent="0.4">
      <c r="A58" s="231"/>
      <c r="B58" s="253" t="s">
        <v>34</v>
      </c>
      <c r="C58" s="226"/>
      <c r="D58" s="263"/>
      <c r="E58" s="263"/>
      <c r="F58" s="264">
        <f>F57*C58</f>
        <v>0</v>
      </c>
    </row>
    <row r="59" spans="1:8" ht="16.5" thickBot="1" x14ac:dyDescent="0.4">
      <c r="A59" s="224"/>
      <c r="B59" s="254" t="s">
        <v>32</v>
      </c>
      <c r="C59" s="227"/>
      <c r="D59" s="265"/>
      <c r="E59" s="265"/>
      <c r="F59" s="221">
        <f>SUM(F57:F58)</f>
        <v>0</v>
      </c>
    </row>
    <row r="60" spans="1:8" ht="16.5" thickBot="1" x14ac:dyDescent="0.4">
      <c r="A60" s="224"/>
      <c r="B60" s="255" t="s">
        <v>806</v>
      </c>
      <c r="C60" s="251"/>
      <c r="D60" s="265"/>
      <c r="E60" s="265"/>
      <c r="F60" s="266">
        <f>F59*C60</f>
        <v>0</v>
      </c>
    </row>
    <row r="61" spans="1:8" ht="16.5" thickBot="1" x14ac:dyDescent="0.4">
      <c r="A61" s="231"/>
      <c r="B61" s="256" t="s">
        <v>32</v>
      </c>
      <c r="C61" s="234"/>
      <c r="D61" s="263"/>
      <c r="E61" s="263"/>
      <c r="F61" s="263">
        <f>SUM(F59:F60)</f>
        <v>0</v>
      </c>
    </row>
    <row r="62" spans="1:8" ht="15" customHeight="1" x14ac:dyDescent="0.35"/>
    <row r="63" spans="1:8" ht="5.25" customHeight="1" x14ac:dyDescent="0.35"/>
  </sheetData>
  <autoFilter ref="A6:G6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2021-07-22T07:58:35Z</dcterms:modified>
</cp:coreProperties>
</file>